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lashova\AppData\Local\Microsoft\Windows\INetCache\Content.Outlook\E7BOG5R1\"/>
    </mc:Choice>
  </mc:AlternateContent>
  <xr:revisionPtr revIDLastSave="0" documentId="13_ncr:1_{F301C69F-97EA-40DB-903E-384F3ACE6F66}" xr6:coauthVersionLast="47" xr6:coauthVersionMax="47" xr10:uidLastSave="{00000000-0000-0000-0000-000000000000}"/>
  <bookViews>
    <workbookView xWindow="-108" yWindow="-108" windowWidth="23256" windowHeight="12576" xr2:uid="{F56140A5-1FCB-4E6F-8BF9-960305E776BE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36" i="1"/>
  <c r="F31" i="1"/>
  <c r="E31" i="1"/>
  <c r="E30" i="1"/>
  <c r="E29" i="1"/>
  <c r="E28" i="1"/>
  <c r="J14" i="1"/>
  <c r="I14" i="1"/>
  <c r="H14" i="1"/>
  <c r="G14" i="1"/>
  <c r="F14" i="1"/>
  <c r="E14" i="1"/>
  <c r="J13" i="1"/>
  <c r="I13" i="1"/>
  <c r="H13" i="1"/>
  <c r="G13" i="1"/>
  <c r="F13" i="1"/>
  <c r="E13" i="1"/>
  <c r="H1" i="1"/>
</calcChain>
</file>

<file path=xl/sharedStrings.xml><?xml version="1.0" encoding="utf-8"?>
<sst xmlns="http://schemas.openxmlformats.org/spreadsheetml/2006/main" count="70" uniqueCount="37">
  <si>
    <t xml:space="preserve">Минимальная гарантированная ставка по вкладам ПАО Банк "Кузнецкий" </t>
  </si>
  <si>
    <t xml:space="preserve">Расчет значений выполнен в соответствии с Указанием Банка России от 14.06.2022 N 6153-У "О порядке расчета минимальной гарантированной ставки по вкладу" </t>
  </si>
  <si>
    <t xml:space="preserve">Вклад "Онлайн" </t>
  </si>
  <si>
    <t>Валюта</t>
  </si>
  <si>
    <t xml:space="preserve">Минимальная сумма </t>
  </si>
  <si>
    <t>Минимальная гарантированная ставка, % годовых</t>
  </si>
  <si>
    <t>91 день</t>
  </si>
  <si>
    <t>Рубли</t>
  </si>
  <si>
    <t xml:space="preserve">Вклад "Накопительный" </t>
  </si>
  <si>
    <t>181 день</t>
  </si>
  <si>
    <t>271 день</t>
  </si>
  <si>
    <t>367 дней</t>
  </si>
  <si>
    <t>555 дней</t>
  </si>
  <si>
    <t>777 дней</t>
  </si>
  <si>
    <t>1097 дней</t>
  </si>
  <si>
    <t>Доллары США</t>
  </si>
  <si>
    <t>ЕВРО</t>
  </si>
  <si>
    <t xml:space="preserve">Вклад "Доходный" </t>
  </si>
  <si>
    <t>31 день</t>
  </si>
  <si>
    <t>62 дня</t>
  </si>
  <si>
    <t>93 дня</t>
  </si>
  <si>
    <t>124 дня</t>
  </si>
  <si>
    <t>155 дней</t>
  </si>
  <si>
    <t>186 дней</t>
  </si>
  <si>
    <t>217 дней</t>
  </si>
  <si>
    <t>248 дней</t>
  </si>
  <si>
    <t>279 дней</t>
  </si>
  <si>
    <t>310 дней</t>
  </si>
  <si>
    <t>341 день</t>
  </si>
  <si>
    <t>372 дня</t>
  </si>
  <si>
    <t>1116 дней</t>
  </si>
  <si>
    <t>Вклад "Юбилейный"</t>
  </si>
  <si>
    <t>Вклад "Пенсионный оптимальный"</t>
  </si>
  <si>
    <t>540 дней</t>
  </si>
  <si>
    <t xml:space="preserve">Вклад "Пенсионный специальный" </t>
  </si>
  <si>
    <t>Вклад "До востребования"</t>
  </si>
  <si>
    <t>"До востребования"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</si>
</sst>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/>
    <xf numFmtId="0" fontId="1" fillId="0" borderId="4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klashova\Desktop\&#1088;&#1072;&#1089;&#1095;&#1077;&#1090;%20&#1084;&#1080;&#1085;.&#1075;&#1072;&#1088;&#1072;&#1085;&#1090;&#1080;&#1088;.&#1089;&#1090;&#1072;&#1074;&#1082;&#1080;\&#1053;&#1054;&#1042;&#1067;&#1049;%20&#1056;&#1040;&#1057;&#1063;&#1045;&#1058;_%20&#1056;&#1072;&#1089;&#1095;&#1077;&#1090;%20&#1084;&#1080;&#1085;&#1080;&#1084;&#1072;&#1083;&#1100;&#1085;&#1086;&#1081;%20&#1075;&#1072;&#1088;&#1072;&#1085;&#1090;&#1080;&#1088;&#1086;&#1074;&#1072;&#1085;&#1085;&#1086;&#1081;%20&#1089;&#1090;&#1072;&#1074;&#1082;&#1080;%20&#1087;&#1086;%20&#1074;&#1082;&#1083;&#1072;&#1076;&#1091;%20&#1089;%2028.02.2026&#1075;..xlsx" TargetMode="External"/><Relationship Id="rId1" Type="http://schemas.openxmlformats.org/officeDocument/2006/relationships/externalLinkPath" Target="/Users/miklashova/Desktop/&#1088;&#1072;&#1089;&#1095;&#1077;&#1090;%20&#1084;&#1080;&#1085;.&#1075;&#1072;&#1088;&#1072;&#1085;&#1090;&#1080;&#1088;.&#1089;&#1090;&#1072;&#1074;&#1082;&#1080;/&#1053;&#1054;&#1042;&#1067;&#1049;%20&#1056;&#1040;&#1057;&#1063;&#1045;&#1058;_%20&#1056;&#1072;&#1089;&#1095;&#1077;&#1090;%20&#1084;&#1080;&#1085;&#1080;&#1084;&#1072;&#1083;&#1100;&#1085;&#1086;&#1081;%20&#1075;&#1072;&#1088;&#1072;&#1085;&#1090;&#1080;&#1088;&#1086;&#1074;&#1072;&#1085;&#1085;&#1086;&#1081;%20&#1089;&#1090;&#1072;&#1074;&#1082;&#1080;%20&#1087;&#1086;%20&#1074;&#1082;&#1083;&#1072;&#1076;&#1091;%20&#1089;%2028.02.2026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ДАТА РАСЧЕТА"/>
      <sheetName val="С КАПИТАЛИЗАЦИЕЙ "/>
      <sheetName val="БЕЗ КАПИТАЛИЗАЦИИ"/>
      <sheetName val="ЮБИЛЕЙНЫЙ 10 000"/>
      <sheetName val="ЮБИЛЕЙНЫЙ  500 000"/>
      <sheetName val="ЮБИЛЕЙНЫЙ 1 000 000"/>
      <sheetName val="ЮБИЛЕЙНЫЙ 3 000 000 "/>
      <sheetName val="ПЕНСИОННЫЙ ОПТИМАЛЬНЫЙ"/>
      <sheetName val="ПЕНСИОННЫЙ СПЕЦИАЛЬНЫЙ"/>
      <sheetName val="НАКОПИТЕЛЬНЫЙ  Доллары США"/>
      <sheetName val="НАКОПИТЕЛЬНЫЙ  ЕВРО"/>
      <sheetName val="ТАБЛ ДЛЯ САЙТА "/>
      <sheetName val="Оглавление"/>
    </sheetNames>
    <sheetDataSet>
      <sheetData sheetId="0"/>
      <sheetData sheetId="1">
        <row r="2">
          <cell r="C2">
            <v>46081</v>
          </cell>
        </row>
      </sheetData>
      <sheetData sheetId="2"/>
      <sheetData sheetId="3"/>
      <sheetData sheetId="4">
        <row r="15">
          <cell r="O15">
            <v>8.4570000000000007</v>
          </cell>
        </row>
      </sheetData>
      <sheetData sheetId="5">
        <row r="15">
          <cell r="O15">
            <v>8.4740000000000002</v>
          </cell>
        </row>
      </sheetData>
      <sheetData sheetId="6">
        <row r="15">
          <cell r="O15">
            <v>8.49</v>
          </cell>
        </row>
      </sheetData>
      <sheetData sheetId="7">
        <row r="15">
          <cell r="O15">
            <v>8.5069999999999997</v>
          </cell>
        </row>
      </sheetData>
      <sheetData sheetId="8">
        <row r="15">
          <cell r="O15">
            <v>5.9749999999999996</v>
          </cell>
        </row>
      </sheetData>
      <sheetData sheetId="9">
        <row r="16">
          <cell r="O16">
            <v>6.2329999999999997</v>
          </cell>
        </row>
      </sheetData>
      <sheetData sheetId="10">
        <row r="17">
          <cell r="O17">
            <v>0.01</v>
          </cell>
          <cell r="P17">
            <v>0.01</v>
          </cell>
          <cell r="Q17">
            <v>0.01</v>
          </cell>
          <cell r="R17">
            <v>0.01</v>
          </cell>
          <cell r="S17">
            <v>0.01</v>
          </cell>
          <cell r="T17">
            <v>0.01</v>
          </cell>
        </row>
      </sheetData>
      <sheetData sheetId="11">
        <row r="17">
          <cell r="O17">
            <v>0.01</v>
          </cell>
          <cell r="P17">
            <v>0.01</v>
          </cell>
          <cell r="Q17">
            <v>0.01</v>
          </cell>
          <cell r="R17">
            <v>0.01</v>
          </cell>
          <cell r="S17">
            <v>0.01</v>
          </cell>
          <cell r="T17">
            <v>0.01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78BE-CAEB-49EE-B9AE-A19B5B0DDA07}">
  <dimension ref="A1:R65"/>
  <sheetViews>
    <sheetView tabSelected="1" workbookViewId="0">
      <selection activeCell="G59" sqref="G59"/>
    </sheetView>
  </sheetViews>
  <sheetFormatPr defaultRowHeight="14.4" x14ac:dyDescent="0.3"/>
  <cols>
    <col min="1" max="1" width="18.5546875" style="4" customWidth="1"/>
    <col min="2" max="3" width="8.88671875" style="4"/>
    <col min="4" max="4" width="6.88671875" style="4" customWidth="1"/>
    <col min="5" max="5" width="10.44140625" style="4" customWidth="1"/>
    <col min="6" max="6" width="10.6640625" style="4" customWidth="1"/>
    <col min="7" max="7" width="10.5546875" style="4" customWidth="1"/>
    <col min="8" max="8" width="10.88671875" style="4" customWidth="1"/>
    <col min="9" max="9" width="12" style="4" customWidth="1"/>
    <col min="10" max="10" width="10.44140625" style="4" customWidth="1"/>
    <col min="11" max="11" width="9.5546875" style="4" customWidth="1"/>
    <col min="12" max="12" width="11" style="4" bestFit="1" customWidth="1"/>
    <col min="13" max="13" width="10.6640625" style="4" customWidth="1"/>
    <col min="14" max="14" width="10.109375" style="4" customWidth="1"/>
    <col min="15" max="16" width="10.5546875" style="4" customWidth="1"/>
    <col min="17" max="17" width="11.33203125" style="4" customWidth="1"/>
    <col min="18" max="18" width="8.88671875" style="4"/>
    <col min="19" max="16384" width="8.88671875" style="5"/>
  </cols>
  <sheetData>
    <row r="1" spans="1:12" ht="15" customHeight="1" x14ac:dyDescent="0.3">
      <c r="A1" s="1" t="s">
        <v>0</v>
      </c>
      <c r="B1" s="1"/>
      <c r="C1" s="1"/>
      <c r="D1" s="1"/>
      <c r="E1" s="2"/>
      <c r="F1" s="2"/>
      <c r="G1" s="2"/>
      <c r="H1" s="1" t="str">
        <f>CONCATENATE("(  с ",TEXT('[1]ДАТА РАСЧЕТА'!C2,"ДД.ММ.ГГГГ"),"г."," )")</f>
        <v>(  с 28.02.2026г. )</v>
      </c>
      <c r="I1" s="3"/>
      <c r="J1" s="2"/>
      <c r="K1" s="2"/>
      <c r="L1" s="2"/>
    </row>
    <row r="2" spans="1:12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6" t="s">
        <v>2</v>
      </c>
      <c r="I4" s="2"/>
      <c r="J4" s="2"/>
      <c r="K4" s="2"/>
      <c r="L4" s="2"/>
    </row>
    <row r="5" spans="1:12" ht="28.5" customHeight="1" x14ac:dyDescent="0.3">
      <c r="A5" s="30" t="s">
        <v>3</v>
      </c>
      <c r="B5" s="32" t="s">
        <v>4</v>
      </c>
      <c r="C5" s="32"/>
      <c r="D5" s="33"/>
      <c r="E5" s="36" t="s">
        <v>5</v>
      </c>
      <c r="F5" s="37"/>
      <c r="G5" s="38"/>
      <c r="I5" s="2"/>
      <c r="J5" s="2"/>
      <c r="K5" s="2"/>
      <c r="L5" s="2"/>
    </row>
    <row r="6" spans="1:12" x14ac:dyDescent="0.3">
      <c r="A6" s="31"/>
      <c r="B6" s="34"/>
      <c r="C6" s="34"/>
      <c r="D6" s="35"/>
      <c r="E6" s="23" t="s">
        <v>6</v>
      </c>
      <c r="F6" s="39"/>
      <c r="G6" s="40"/>
      <c r="I6" s="2"/>
      <c r="J6" s="2"/>
      <c r="K6" s="2"/>
      <c r="L6" s="2"/>
    </row>
    <row r="7" spans="1:12" x14ac:dyDescent="0.3">
      <c r="A7" s="7" t="s">
        <v>7</v>
      </c>
      <c r="B7" s="41">
        <v>10</v>
      </c>
      <c r="C7" s="42"/>
      <c r="D7" s="43"/>
      <c r="E7" s="26">
        <v>10</v>
      </c>
      <c r="F7" s="27"/>
      <c r="G7" s="28"/>
      <c r="I7" s="2"/>
      <c r="J7" s="2"/>
      <c r="K7" s="2"/>
      <c r="L7" s="2"/>
    </row>
    <row r="8" spans="1:12" x14ac:dyDescent="0.3">
      <c r="B8" s="8"/>
      <c r="C8" s="8"/>
      <c r="I8" s="2"/>
      <c r="J8" s="2"/>
      <c r="K8" s="2"/>
      <c r="L8" s="2"/>
    </row>
    <row r="9" spans="1:12" x14ac:dyDescent="0.3">
      <c r="A9" s="6"/>
      <c r="B9" s="9"/>
      <c r="C9" s="9"/>
      <c r="D9" s="9"/>
      <c r="K9" s="2"/>
      <c r="L9" s="2"/>
    </row>
    <row r="10" spans="1:12" x14ac:dyDescent="0.3">
      <c r="A10" s="6" t="s">
        <v>8</v>
      </c>
      <c r="B10" s="9"/>
      <c r="C10" s="6"/>
      <c r="K10" s="2"/>
      <c r="L10" s="2"/>
    </row>
    <row r="11" spans="1:12" x14ac:dyDescent="0.3">
      <c r="A11" s="30" t="s">
        <v>3</v>
      </c>
      <c r="B11" s="32" t="s">
        <v>4</v>
      </c>
      <c r="C11" s="32"/>
      <c r="D11" s="32"/>
      <c r="E11" s="23" t="s">
        <v>5</v>
      </c>
      <c r="F11" s="45"/>
      <c r="G11" s="45"/>
      <c r="H11" s="45"/>
      <c r="I11" s="45"/>
      <c r="J11" s="46"/>
      <c r="K11" s="2"/>
      <c r="L11" s="2"/>
    </row>
    <row r="12" spans="1:12" x14ac:dyDescent="0.3">
      <c r="A12" s="31"/>
      <c r="B12" s="34"/>
      <c r="C12" s="34"/>
      <c r="D12" s="35"/>
      <c r="E12" s="10" t="s">
        <v>9</v>
      </c>
      <c r="F12" s="10" t="s">
        <v>10</v>
      </c>
      <c r="G12" s="10" t="s">
        <v>11</v>
      </c>
      <c r="H12" s="10" t="s">
        <v>12</v>
      </c>
      <c r="I12" s="10" t="s">
        <v>13</v>
      </c>
      <c r="J12" s="10" t="s">
        <v>14</v>
      </c>
      <c r="K12" s="2"/>
      <c r="L12" s="2"/>
    </row>
    <row r="13" spans="1:12" x14ac:dyDescent="0.3">
      <c r="A13" s="7" t="s">
        <v>15</v>
      </c>
      <c r="B13" s="50">
        <v>150</v>
      </c>
      <c r="C13" s="24"/>
      <c r="D13" s="25"/>
      <c r="E13" s="11">
        <f>'[1]НАКОПИТЕЛЬНЫЙ  Доллары США'!O17</f>
        <v>0.01</v>
      </c>
      <c r="F13" s="11">
        <f>'[1]НАКОПИТЕЛЬНЫЙ  Доллары США'!P17</f>
        <v>0.01</v>
      </c>
      <c r="G13" s="11">
        <f>'[1]НАКОПИТЕЛЬНЫЙ  Доллары США'!Q17</f>
        <v>0.01</v>
      </c>
      <c r="H13" s="11">
        <f>'[1]НАКОПИТЕЛЬНЫЙ  Доллары США'!R17</f>
        <v>0.01</v>
      </c>
      <c r="I13" s="11">
        <f>'[1]НАКОПИТЕЛЬНЫЙ  Доллары США'!S17</f>
        <v>0.01</v>
      </c>
      <c r="J13" s="11">
        <f>'[1]НАКОПИТЕЛЬНЫЙ  Доллары США'!T17</f>
        <v>0.01</v>
      </c>
      <c r="K13" s="2"/>
      <c r="L13" s="2"/>
    </row>
    <row r="14" spans="1:12" x14ac:dyDescent="0.3">
      <c r="A14" s="7" t="s">
        <v>16</v>
      </c>
      <c r="B14" s="50">
        <v>150</v>
      </c>
      <c r="C14" s="24"/>
      <c r="D14" s="25"/>
      <c r="E14" s="11">
        <f>'[1]НАКОПИТЕЛЬНЫЙ  ЕВРО'!O17</f>
        <v>0.01</v>
      </c>
      <c r="F14" s="11">
        <f>'[1]НАКОПИТЕЛЬНЫЙ  ЕВРО'!P17</f>
        <v>0.01</v>
      </c>
      <c r="G14" s="11">
        <f>'[1]НАКОПИТЕЛЬНЫЙ  ЕВРО'!Q17</f>
        <v>0.01</v>
      </c>
      <c r="H14" s="11">
        <f>'[1]НАКОПИТЕЛЬНЫЙ  ЕВРО'!R17</f>
        <v>0.01</v>
      </c>
      <c r="I14" s="11">
        <f>'[1]НАКОПИТЕЛЬНЫЙ  ЕВРО'!S17</f>
        <v>0.01</v>
      </c>
      <c r="J14" s="11">
        <f>'[1]НАКОПИТЕЛЬНЫЙ  ЕВРО'!T17</f>
        <v>0.01</v>
      </c>
      <c r="K14" s="2"/>
      <c r="L14" s="2"/>
    </row>
    <row r="15" spans="1:12" x14ac:dyDescent="0.3">
      <c r="A15" s="6"/>
      <c r="B15" s="53"/>
      <c r="C15" s="53"/>
      <c r="D15" s="53"/>
      <c r="K15" s="2"/>
      <c r="L15" s="2"/>
    </row>
    <row r="17" spans="1:17" x14ac:dyDescent="0.3">
      <c r="A17" s="6" t="s">
        <v>17</v>
      </c>
      <c r="C17" s="8"/>
    </row>
    <row r="18" spans="1:17" x14ac:dyDescent="0.3">
      <c r="A18" s="30" t="s">
        <v>3</v>
      </c>
      <c r="B18" s="48" t="s">
        <v>4</v>
      </c>
      <c r="C18" s="32"/>
      <c r="D18" s="32"/>
      <c r="E18" s="23" t="s">
        <v>5</v>
      </c>
      <c r="F18" s="24"/>
      <c r="G18" s="24"/>
      <c r="H18" s="24"/>
      <c r="I18" s="24"/>
      <c r="J18" s="24"/>
      <c r="K18" s="24"/>
      <c r="L18" s="24"/>
      <c r="M18" s="39"/>
      <c r="N18" s="39"/>
      <c r="O18" s="39"/>
      <c r="P18" s="39"/>
      <c r="Q18" s="40"/>
    </row>
    <row r="19" spans="1:17" ht="18.75" customHeight="1" x14ac:dyDescent="0.3">
      <c r="A19" s="31"/>
      <c r="B19" s="49"/>
      <c r="C19" s="34"/>
      <c r="D19" s="35"/>
      <c r="E19" s="12" t="s">
        <v>18</v>
      </c>
      <c r="F19" s="12" t="s">
        <v>19</v>
      </c>
      <c r="G19" s="12" t="s">
        <v>20</v>
      </c>
      <c r="H19" s="12" t="s">
        <v>21</v>
      </c>
      <c r="I19" s="12" t="s">
        <v>22</v>
      </c>
      <c r="J19" s="12" t="s">
        <v>23</v>
      </c>
      <c r="K19" s="12" t="s">
        <v>24</v>
      </c>
      <c r="L19" s="12" t="s">
        <v>25</v>
      </c>
      <c r="M19" s="12" t="s">
        <v>26</v>
      </c>
      <c r="N19" s="12" t="s">
        <v>27</v>
      </c>
      <c r="O19" s="12" t="s">
        <v>28</v>
      </c>
      <c r="P19" s="12" t="s">
        <v>29</v>
      </c>
      <c r="Q19" s="13" t="s">
        <v>30</v>
      </c>
    </row>
    <row r="20" spans="1:17" x14ac:dyDescent="0.3">
      <c r="A20" s="14" t="s">
        <v>7</v>
      </c>
      <c r="B20" s="50">
        <v>10000</v>
      </c>
      <c r="C20" s="24"/>
      <c r="D20" s="24"/>
      <c r="E20" s="15">
        <v>12.9</v>
      </c>
      <c r="F20" s="15">
        <v>13.1</v>
      </c>
      <c r="G20" s="15">
        <v>13.3</v>
      </c>
      <c r="H20" s="15">
        <v>13.1</v>
      </c>
      <c r="I20" s="15">
        <v>12.8</v>
      </c>
      <c r="J20" s="15">
        <v>12.5</v>
      </c>
      <c r="K20" s="15">
        <v>12.3</v>
      </c>
      <c r="L20" s="15">
        <v>12.1</v>
      </c>
      <c r="M20" s="15">
        <v>11.8</v>
      </c>
      <c r="N20" s="15">
        <v>11.4</v>
      </c>
      <c r="O20" s="15">
        <v>11</v>
      </c>
      <c r="P20" s="15">
        <v>10.8</v>
      </c>
      <c r="Q20" s="11">
        <v>7</v>
      </c>
    </row>
    <row r="21" spans="1:17" x14ac:dyDescent="0.3">
      <c r="A21" s="14" t="s">
        <v>7</v>
      </c>
      <c r="B21" s="50">
        <v>500000</v>
      </c>
      <c r="C21" s="24"/>
      <c r="D21" s="24"/>
      <c r="E21" s="15">
        <v>13</v>
      </c>
      <c r="F21" s="15">
        <v>13.2</v>
      </c>
      <c r="G21" s="15">
        <v>13.4</v>
      </c>
      <c r="H21" s="15">
        <v>13.2</v>
      </c>
      <c r="I21" s="15">
        <v>12.9</v>
      </c>
      <c r="J21" s="15">
        <v>12.6</v>
      </c>
      <c r="K21" s="15">
        <v>12.4</v>
      </c>
      <c r="L21" s="15">
        <v>12.2</v>
      </c>
      <c r="M21" s="15">
        <v>11.9</v>
      </c>
      <c r="N21" s="15">
        <v>11.5</v>
      </c>
      <c r="O21" s="15">
        <v>11.1</v>
      </c>
      <c r="P21" s="15">
        <v>10.9</v>
      </c>
      <c r="Q21" s="11">
        <v>7</v>
      </c>
    </row>
    <row r="22" spans="1:17" x14ac:dyDescent="0.3">
      <c r="A22" s="14" t="s">
        <v>7</v>
      </c>
      <c r="B22" s="50">
        <v>1000000</v>
      </c>
      <c r="C22" s="24"/>
      <c r="D22" s="24"/>
      <c r="E22" s="15">
        <v>13.1</v>
      </c>
      <c r="F22" s="15">
        <v>13.3</v>
      </c>
      <c r="G22" s="15">
        <v>13.5</v>
      </c>
      <c r="H22" s="15">
        <v>13.3</v>
      </c>
      <c r="I22" s="15">
        <v>13</v>
      </c>
      <c r="J22" s="15">
        <v>12.7</v>
      </c>
      <c r="K22" s="15">
        <v>12.5</v>
      </c>
      <c r="L22" s="15">
        <v>12.3</v>
      </c>
      <c r="M22" s="15">
        <v>12</v>
      </c>
      <c r="N22" s="15">
        <v>11.6</v>
      </c>
      <c r="O22" s="15">
        <v>11.2</v>
      </c>
      <c r="P22" s="15">
        <v>11</v>
      </c>
      <c r="Q22" s="15">
        <v>7</v>
      </c>
    </row>
    <row r="23" spans="1:17" x14ac:dyDescent="0.3">
      <c r="A23" s="14" t="s">
        <v>7</v>
      </c>
      <c r="B23" s="50">
        <v>3000000</v>
      </c>
      <c r="C23" s="24"/>
      <c r="D23" s="24"/>
      <c r="E23" s="15">
        <v>13.2</v>
      </c>
      <c r="F23" s="15">
        <v>13.4</v>
      </c>
      <c r="G23" s="15">
        <v>13.6</v>
      </c>
      <c r="H23" s="15">
        <v>13.4</v>
      </c>
      <c r="I23" s="15">
        <v>13.1</v>
      </c>
      <c r="J23" s="15">
        <v>12.8</v>
      </c>
      <c r="K23" s="15">
        <v>12.6</v>
      </c>
      <c r="L23" s="15">
        <v>12.4</v>
      </c>
      <c r="M23" s="15">
        <v>12.1</v>
      </c>
      <c r="N23" s="15">
        <v>11.7</v>
      </c>
      <c r="O23" s="15">
        <v>11.3</v>
      </c>
      <c r="P23" s="15">
        <v>11.1</v>
      </c>
      <c r="Q23" s="11">
        <v>7</v>
      </c>
    </row>
    <row r="24" spans="1:17" x14ac:dyDescent="0.3">
      <c r="A24" s="16"/>
      <c r="B24" s="17"/>
      <c r="C24" s="9"/>
      <c r="D24" s="9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</row>
    <row r="25" spans="1:17" x14ac:dyDescent="0.3">
      <c r="A25" s="6" t="s">
        <v>31</v>
      </c>
      <c r="B25" s="9"/>
      <c r="C25" s="9"/>
      <c r="D25" s="9"/>
    </row>
    <row r="26" spans="1:17" ht="42.75" customHeight="1" x14ac:dyDescent="0.3">
      <c r="A26" s="30" t="s">
        <v>3</v>
      </c>
      <c r="B26" s="48" t="s">
        <v>4</v>
      </c>
      <c r="C26" s="32"/>
      <c r="D26" s="32"/>
      <c r="E26" s="36" t="s">
        <v>5</v>
      </c>
      <c r="F26" s="37"/>
      <c r="G26" s="38"/>
    </row>
    <row r="27" spans="1:17" ht="16.5" customHeight="1" x14ac:dyDescent="0.3">
      <c r="A27" s="31"/>
      <c r="B27" s="49"/>
      <c r="C27" s="34"/>
      <c r="D27" s="35"/>
      <c r="E27" s="23" t="s">
        <v>30</v>
      </c>
      <c r="F27" s="39"/>
      <c r="G27" s="40"/>
    </row>
    <row r="28" spans="1:17" x14ac:dyDescent="0.3">
      <c r="A28" s="14" t="s">
        <v>7</v>
      </c>
      <c r="B28" s="50">
        <v>10000</v>
      </c>
      <c r="C28" s="51"/>
      <c r="D28" s="52"/>
      <c r="E28" s="26">
        <f>'[1]ЮБИЛЕЙНЫЙ 10 000'!O15</f>
        <v>8.4570000000000007</v>
      </c>
      <c r="F28" s="27"/>
      <c r="G28" s="28"/>
    </row>
    <row r="29" spans="1:17" x14ac:dyDescent="0.3">
      <c r="A29" s="14" t="s">
        <v>7</v>
      </c>
      <c r="B29" s="50">
        <v>500000</v>
      </c>
      <c r="C29" s="51"/>
      <c r="D29" s="52"/>
      <c r="E29" s="26">
        <f>'[1]ЮБИЛЕЙНЫЙ  500 000'!O15</f>
        <v>8.4740000000000002</v>
      </c>
      <c r="F29" s="27"/>
      <c r="G29" s="28"/>
    </row>
    <row r="30" spans="1:17" x14ac:dyDescent="0.3">
      <c r="A30" s="14" t="s">
        <v>7</v>
      </c>
      <c r="B30" s="50">
        <v>1000000</v>
      </c>
      <c r="C30" s="51"/>
      <c r="D30" s="52"/>
      <c r="E30" s="26">
        <f>'[1]ЮБИЛЕЙНЫЙ 1 000 000'!O15</f>
        <v>8.49</v>
      </c>
      <c r="F30" s="27"/>
      <c r="G30" s="28"/>
    </row>
    <row r="31" spans="1:17" x14ac:dyDescent="0.3">
      <c r="A31" s="14" t="s">
        <v>7</v>
      </c>
      <c r="B31" s="50">
        <v>3000000</v>
      </c>
      <c r="C31" s="24"/>
      <c r="D31" s="25"/>
      <c r="E31" s="26">
        <f>'[1]ЮБИЛЕЙНЫЙ 3 000 000 '!O15</f>
        <v>8.5069999999999997</v>
      </c>
      <c r="F31" s="27">
        <f>'[1]ЮБИЛЕЙНЫЙ 3 000 000 '!O15</f>
        <v>8.5069999999999997</v>
      </c>
      <c r="G31" s="28"/>
    </row>
    <row r="32" spans="1:17" x14ac:dyDescent="0.3">
      <c r="A32" s="16"/>
      <c r="B32" s="17"/>
      <c r="C32" s="9"/>
      <c r="D32" s="9"/>
      <c r="E32" s="47"/>
      <c r="F32" s="47"/>
      <c r="G32" s="47"/>
    </row>
    <row r="33" spans="1:12" ht="14.25" customHeight="1" x14ac:dyDescent="0.3">
      <c r="A33" s="6" t="s">
        <v>32</v>
      </c>
      <c r="B33" s="9"/>
      <c r="C33" s="9"/>
      <c r="D33" s="9"/>
    </row>
    <row r="34" spans="1:12" ht="42.75" customHeight="1" x14ac:dyDescent="0.3">
      <c r="A34" s="30" t="s">
        <v>3</v>
      </c>
      <c r="B34" s="48" t="s">
        <v>4</v>
      </c>
      <c r="C34" s="32"/>
      <c r="D34" s="32"/>
      <c r="E34" s="36" t="s">
        <v>5</v>
      </c>
      <c r="F34" s="37"/>
      <c r="G34" s="38"/>
    </row>
    <row r="35" spans="1:12" x14ac:dyDescent="0.3">
      <c r="A35" s="31"/>
      <c r="B35" s="49"/>
      <c r="C35" s="34"/>
      <c r="D35" s="35"/>
      <c r="E35" s="23" t="s">
        <v>33</v>
      </c>
      <c r="F35" s="39"/>
      <c r="G35" s="40"/>
    </row>
    <row r="36" spans="1:12" x14ac:dyDescent="0.3">
      <c r="A36" s="14" t="s">
        <v>7</v>
      </c>
      <c r="B36" s="50">
        <v>10</v>
      </c>
      <c r="C36" s="24"/>
      <c r="D36" s="25"/>
      <c r="E36" s="44">
        <f>'[1]ПЕНСИОННЫЙ ОПТИМАЛЬНЫЙ'!O15</f>
        <v>5.9749999999999996</v>
      </c>
      <c r="F36" s="45"/>
      <c r="G36" s="46"/>
    </row>
    <row r="37" spans="1:12" x14ac:dyDescent="0.3">
      <c r="A37" s="16"/>
      <c r="B37" s="17"/>
      <c r="C37" s="9"/>
      <c r="D37" s="9"/>
    </row>
    <row r="38" spans="1:12" x14ac:dyDescent="0.3">
      <c r="A38" s="1" t="s">
        <v>34</v>
      </c>
      <c r="C38" s="20"/>
      <c r="I38" s="2"/>
      <c r="J38" s="2"/>
      <c r="K38" s="2"/>
      <c r="L38" s="2"/>
    </row>
    <row r="39" spans="1:12" ht="27.75" customHeight="1" x14ac:dyDescent="0.3">
      <c r="A39" s="30" t="s">
        <v>3</v>
      </c>
      <c r="B39" s="32" t="s">
        <v>4</v>
      </c>
      <c r="C39" s="32"/>
      <c r="D39" s="33"/>
      <c r="E39" s="36" t="s">
        <v>5</v>
      </c>
      <c r="F39" s="37"/>
      <c r="G39" s="38"/>
      <c r="I39" s="2"/>
      <c r="J39" s="2"/>
      <c r="K39" s="2"/>
      <c r="L39" s="2"/>
    </row>
    <row r="40" spans="1:12" x14ac:dyDescent="0.3">
      <c r="A40" s="31"/>
      <c r="B40" s="34"/>
      <c r="C40" s="34"/>
      <c r="D40" s="35"/>
      <c r="E40" s="23" t="s">
        <v>12</v>
      </c>
      <c r="F40" s="39"/>
      <c r="G40" s="40"/>
      <c r="I40" s="2"/>
      <c r="J40" s="2"/>
      <c r="K40" s="2"/>
      <c r="L40" s="2"/>
    </row>
    <row r="41" spans="1:12" x14ac:dyDescent="0.3">
      <c r="A41" s="7" t="s">
        <v>7</v>
      </c>
      <c r="B41" s="41">
        <v>10</v>
      </c>
      <c r="C41" s="42"/>
      <c r="D41" s="43"/>
      <c r="E41" s="44">
        <f>'[1]ПЕНСИОННЫЙ СПЕЦИАЛЬНЫЙ'!O16</f>
        <v>6.2329999999999997</v>
      </c>
      <c r="F41" s="45"/>
      <c r="G41" s="46"/>
      <c r="I41" s="2"/>
      <c r="J41" s="2"/>
      <c r="K41" s="2"/>
      <c r="L41" s="2"/>
    </row>
    <row r="42" spans="1:12" x14ac:dyDescent="0.3">
      <c r="A42" s="16"/>
      <c r="B42" s="17"/>
      <c r="C42" s="9"/>
      <c r="D42" s="9"/>
    </row>
    <row r="43" spans="1:12" x14ac:dyDescent="0.3">
      <c r="A43" s="6" t="s">
        <v>35</v>
      </c>
      <c r="B43" s="6"/>
    </row>
    <row r="44" spans="1:12" ht="39.75" customHeight="1" x14ac:dyDescent="0.3">
      <c r="A44" s="30" t="s">
        <v>3</v>
      </c>
      <c r="B44" s="32" t="s">
        <v>4</v>
      </c>
      <c r="C44" s="32"/>
      <c r="D44" s="33"/>
      <c r="E44" s="36" t="s">
        <v>5</v>
      </c>
      <c r="F44" s="37"/>
      <c r="G44" s="38"/>
    </row>
    <row r="45" spans="1:12" x14ac:dyDescent="0.3">
      <c r="A45" s="31"/>
      <c r="B45" s="34"/>
      <c r="C45" s="34"/>
      <c r="D45" s="35"/>
      <c r="E45" s="23" t="s">
        <v>36</v>
      </c>
      <c r="F45" s="39"/>
      <c r="G45" s="40"/>
    </row>
    <row r="46" spans="1:12" x14ac:dyDescent="0.3">
      <c r="A46" s="7" t="s">
        <v>7</v>
      </c>
      <c r="B46" s="41">
        <v>0</v>
      </c>
      <c r="C46" s="42"/>
      <c r="D46" s="43"/>
      <c r="E46" s="26">
        <v>0.1</v>
      </c>
      <c r="F46" s="27"/>
      <c r="G46" s="28"/>
    </row>
    <row r="47" spans="1:12" x14ac:dyDescent="0.3">
      <c r="A47" s="10" t="s">
        <v>15</v>
      </c>
      <c r="B47" s="23">
        <v>0</v>
      </c>
      <c r="C47" s="24"/>
      <c r="D47" s="25"/>
      <c r="E47" s="26">
        <v>0.01</v>
      </c>
      <c r="F47" s="27"/>
      <c r="G47" s="28"/>
    </row>
    <row r="48" spans="1:12" x14ac:dyDescent="0.3">
      <c r="A48" s="10" t="s">
        <v>16</v>
      </c>
      <c r="B48" s="23">
        <v>0</v>
      </c>
      <c r="C48" s="24"/>
      <c r="D48" s="25"/>
      <c r="E48" s="26">
        <v>0.01</v>
      </c>
      <c r="F48" s="27"/>
      <c r="G48" s="28"/>
    </row>
    <row r="51" spans="1:12" ht="39.75" customHeight="1" x14ac:dyDescent="0.3"/>
    <row r="52" spans="1:12" x14ac:dyDescent="0.3">
      <c r="A52" s="21"/>
      <c r="B52" s="29"/>
      <c r="C52" s="29"/>
      <c r="D52" s="29"/>
      <c r="E52" s="29"/>
    </row>
    <row r="56" spans="1:12" s="4" customFormat="1" ht="13.8" x14ac:dyDescent="0.25"/>
    <row r="57" spans="1:12" s="4" customFormat="1" ht="13.8" x14ac:dyDescent="0.25"/>
    <row r="58" spans="1:12" s="4" customFormat="1" ht="13.8" x14ac:dyDescent="0.25"/>
    <row r="60" spans="1:12" s="4" customFormat="1" ht="13.8" x14ac:dyDescent="0.25"/>
    <row r="61" spans="1:12" s="4" customFormat="1" ht="27" customHeight="1" x14ac:dyDescent="0.25">
      <c r="H61" s="22"/>
      <c r="I61" s="22"/>
      <c r="J61" s="22"/>
      <c r="K61" s="22"/>
      <c r="L61" s="22"/>
    </row>
    <row r="62" spans="1:12" s="4" customFormat="1" ht="13.8" x14ac:dyDescent="0.25">
      <c r="H62" s="9"/>
      <c r="I62" s="9"/>
      <c r="J62" s="9"/>
      <c r="K62" s="9"/>
      <c r="L62" s="9"/>
    </row>
    <row r="63" spans="1:12" s="4" customFormat="1" ht="13.8" x14ac:dyDescent="0.25"/>
    <row r="65" s="4" customFormat="1" ht="13.8" x14ac:dyDescent="0.25"/>
  </sheetData>
  <mergeCells count="55">
    <mergeCell ref="B15:D15"/>
    <mergeCell ref="A5:A6"/>
    <mergeCell ref="B5:D6"/>
    <mergeCell ref="E5:G5"/>
    <mergeCell ref="E6:G6"/>
    <mergeCell ref="B7:D7"/>
    <mergeCell ref="E7:G7"/>
    <mergeCell ref="A11:A12"/>
    <mergeCell ref="B11:D12"/>
    <mergeCell ref="E11:J11"/>
    <mergeCell ref="B13:D13"/>
    <mergeCell ref="B14:D14"/>
    <mergeCell ref="B28:D28"/>
    <mergeCell ref="E28:G28"/>
    <mergeCell ref="A18:A19"/>
    <mergeCell ref="B18:D19"/>
    <mergeCell ref="E18:Q18"/>
    <mergeCell ref="B20:D20"/>
    <mergeCell ref="B21:D21"/>
    <mergeCell ref="B22:D22"/>
    <mergeCell ref="B23:D23"/>
    <mergeCell ref="A26:A27"/>
    <mergeCell ref="B26:D27"/>
    <mergeCell ref="E26:G26"/>
    <mergeCell ref="E27:G27"/>
    <mergeCell ref="B36:D36"/>
    <mergeCell ref="E36:G36"/>
    <mergeCell ref="B29:D29"/>
    <mergeCell ref="E29:G29"/>
    <mergeCell ref="B30:D30"/>
    <mergeCell ref="E30:G30"/>
    <mergeCell ref="B31:D31"/>
    <mergeCell ref="E31:G31"/>
    <mergeCell ref="E32:G32"/>
    <mergeCell ref="A34:A35"/>
    <mergeCell ref="B34:D35"/>
    <mergeCell ref="E34:G34"/>
    <mergeCell ref="E35:G35"/>
    <mergeCell ref="A39:A40"/>
    <mergeCell ref="B39:D40"/>
    <mergeCell ref="E39:G39"/>
    <mergeCell ref="E40:G40"/>
    <mergeCell ref="B41:D41"/>
    <mergeCell ref="E41:G41"/>
    <mergeCell ref="A44:A45"/>
    <mergeCell ref="B44:D45"/>
    <mergeCell ref="E44:G44"/>
    <mergeCell ref="E45:G45"/>
    <mergeCell ref="B46:D46"/>
    <mergeCell ref="E46:G46"/>
    <mergeCell ref="B47:D47"/>
    <mergeCell ref="E47:G47"/>
    <mergeCell ref="B48:D48"/>
    <mergeCell ref="E48:G48"/>
    <mergeCell ref="B52:E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Миклашова Найля Рашитовна</dc:creator>
  <cp:lastModifiedBy>Миклашова Найля Рашитовна</cp:lastModifiedBy>
  <dcterms:created xsi:type="dcterms:W3CDTF">2026-02-27T12:38:35Z</dcterms:created>
  <dcterms:modified xsi:type="dcterms:W3CDTF">2026-02-27T12:56:59Z</dcterms:modified>
</cp:coreProperties>
</file>